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<sst xmlns="http://schemas.openxmlformats.org/spreadsheetml/2006/main" count="31" uniqueCount="26">
  <si>
    <t>合同管理及付款明细表</t>
  </si>
  <si>
    <t>合同总数</t>
  </si>
  <si>
    <t>合同金额</t>
  </si>
  <si>
    <t>已履行金额</t>
  </si>
  <si>
    <t>合同履行进度</t>
  </si>
  <si>
    <t>付款金额</t>
  </si>
  <si>
    <t>付款进度</t>
  </si>
  <si>
    <t>剩余款项</t>
  </si>
  <si>
    <t>序号</t>
  </si>
  <si>
    <t>签订日期</t>
  </si>
  <si>
    <t>合同编码</t>
  </si>
  <si>
    <t>合同名称</t>
  </si>
  <si>
    <t>对方单位</t>
  </si>
  <si>
    <t>合同期限</t>
  </si>
  <si>
    <t>已付款金额</t>
  </si>
  <si>
    <t>付款明细</t>
  </si>
  <si>
    <t>备注</t>
  </si>
  <si>
    <t>①</t>
  </si>
  <si>
    <t>②</t>
  </si>
  <si>
    <t>③</t>
  </si>
  <si>
    <t>④</t>
  </si>
  <si>
    <t>⑤</t>
  </si>
  <si>
    <t>xxxxx</t>
  </si>
  <si>
    <t>合同1</t>
  </si>
  <si>
    <t>单位1</t>
  </si>
  <si>
    <t>xx个月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</si>
</sst>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思源黑体 Normal"/>
      <charset val="134"/>
    </font>
    <font>
      <b/>
      <sz val="26"/>
      <color theme="1"/>
      <name val="思源黑体 Normal"/>
      <charset val="134"/>
    </font>
    <font>
      <b/>
      <sz val="18"/>
      <color theme="1"/>
      <name val="思源黑体 Normal"/>
      <charset val="134"/>
    </font>
    <font>
      <b/>
      <sz val="22"/>
      <color theme="1"/>
      <name val="思源黑体 Normal"/>
      <charset val="134"/>
    </font>
    <font>
      <b/>
      <sz val="12"/>
      <color theme="1"/>
      <name val="思源黑体 Normal"/>
      <charset val="134"/>
    </font>
    <font>
      <b/>
      <sz val="11"/>
      <name val="思源黑体 Normal"/>
      <charset val="134"/>
    </font>
    <font>
      <b/>
      <sz val="14"/>
      <color theme="1"/>
      <name val="思源黑体 Normal"/>
      <charset val="134"/>
    </font>
    <font>
      <b/>
      <sz val="16"/>
      <color theme="1"/>
      <name val="思源黑体 Normal"/>
      <charset val="134"/>
    </font>
    <font>
      <sz val="10"/>
      <color theme="1"/>
      <name val="思源黑体 Normal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7" fillId="20" borderId="5" applyNumberFormat="0" applyAlignment="0" applyProtection="0">
      <alignment vertical="center"/>
    </xf>
    <xf numFmtId="0" fontId="21" fillId="19" borderId="6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3" fontId="1" fillId="0" borderId="0" xfId="0" applyNumberFormat="1" applyFont="1" applyFill="1" applyAlignment="1">
      <alignment horizontal="center" vertical="center"/>
    </xf>
    <xf numFmtId="10" fontId="1" fillId="0" borderId="0" xfId="11" applyNumberFormat="1" applyFont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4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  <xf numFmtId="0" fontId="3" fillId="2" borderId="0" xfId="11" applyNumberFormat="1" applyFont="1" applyFill="1" applyAlignment="1">
      <alignment vertical="center"/>
    </xf>
    <xf numFmtId="0" fontId="3" fillId="2" borderId="0" xfId="11" applyNumberFormat="1" applyFont="1" applyFill="1" applyAlignment="1">
      <alignment horizontal="center" vertical="center"/>
    </xf>
    <xf numFmtId="176" fontId="8" fillId="2" borderId="0" xfId="11" applyNumberFormat="1" applyFont="1" applyFill="1" applyAlignment="1">
      <alignment horizontal="center" vertical="center"/>
    </xf>
    <xf numFmtId="10" fontId="9" fillId="2" borderId="0" xfId="11" applyNumberFormat="1" applyFont="1" applyFill="1" applyAlignment="1">
      <alignment horizontal="center" vertical="center"/>
    </xf>
    <xf numFmtId="0" fontId="6" fillId="2" borderId="0" xfId="11" applyNumberFormat="1" applyFont="1" applyFill="1" applyAlignment="1">
      <alignment horizontal="center" vertical="center"/>
    </xf>
    <xf numFmtId="0" fontId="2" fillId="2" borderId="0" xfId="11" applyNumberFormat="1" applyFont="1" applyFill="1" applyAlignment="1">
      <alignment horizontal="center" vertical="center"/>
    </xf>
    <xf numFmtId="0" fontId="7" fillId="3" borderId="1" xfId="11" applyNumberFormat="1" applyFont="1" applyFill="1" applyBorder="1" applyAlignment="1">
      <alignment horizontal="center" vertical="center"/>
    </xf>
    <xf numFmtId="10" fontId="2" fillId="0" borderId="1" xfId="11" applyNumberFormat="1" applyFont="1" applyFill="1" applyBorder="1" applyAlignment="1">
      <alignment horizontal="center" vertical="center"/>
    </xf>
    <xf numFmtId="43" fontId="1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tabSelected="1" workbookViewId="0">
      <selection activeCell="A1" sqref="A1:R17"/>
    </sheetView>
  </sheetViews>
  <sheetFormatPr defaultColWidth="8.725" defaultRowHeight="25" customHeight="1"/>
  <cols>
    <col min="1" max="1" width="6.45833333333333" style="2" customWidth="1"/>
    <col min="2" max="2" width="12.4583333333333" style="2" customWidth="1"/>
    <col min="3" max="3" width="11.4583333333333" style="2" customWidth="1"/>
    <col min="4" max="4" width="11.6333333333333" style="2" customWidth="1"/>
    <col min="5" max="5" width="11.4583333333333" style="3" customWidth="1"/>
    <col min="6" max="6" width="10.5416666666667" style="2" customWidth="1"/>
    <col min="7" max="7" width="9.90833333333333" style="2" customWidth="1"/>
    <col min="8" max="8" width="13.3666666666667" style="3" customWidth="1"/>
    <col min="9" max="9" width="16.3666666666667" style="4" customWidth="1"/>
    <col min="10" max="10" width="14.4583333333333" style="4" customWidth="1"/>
    <col min="11" max="11" width="17.4583333333333" style="4" customWidth="1"/>
    <col min="12" max="16" width="9.45833333333333" style="3" customWidth="1"/>
    <col min="17" max="17" width="12" style="3" customWidth="1"/>
    <col min="18" max="18" width="10.4583333333333" style="2" customWidth="1"/>
  </cols>
  <sheetData>
    <row r="1" s="1" customFormat="1" ht="24" customHeight="1" spans="1:18">
      <c r="A1" s="5"/>
      <c r="B1" s="6" t="s">
        <v>0</v>
      </c>
      <c r="C1" s="6"/>
      <c r="D1" s="6"/>
      <c r="E1" s="6"/>
      <c r="F1" s="6"/>
      <c r="G1" s="7"/>
      <c r="H1" s="7"/>
      <c r="I1" s="15"/>
      <c r="J1" s="15"/>
      <c r="K1" s="16"/>
      <c r="L1" s="7"/>
      <c r="M1" s="7"/>
      <c r="N1" s="7"/>
      <c r="O1" s="7"/>
      <c r="P1" s="7"/>
      <c r="Q1" s="7"/>
      <c r="R1" s="7"/>
    </row>
    <row r="2" s="1" customFormat="1" ht="24" customHeight="1" spans="1:18">
      <c r="A2" s="7"/>
      <c r="B2" s="6"/>
      <c r="C2" s="6"/>
      <c r="D2" s="6"/>
      <c r="E2" s="6"/>
      <c r="F2" s="6"/>
      <c r="G2" s="7"/>
      <c r="H2" s="8">
        <f>COUNTA($C$7:$C$1983)</f>
        <v>1</v>
      </c>
      <c r="I2" s="17">
        <f>SUM($E$7:$E$1983)</f>
        <v>8888888</v>
      </c>
      <c r="J2" s="17">
        <f>SUM(H7:H1983)</f>
        <v>88888</v>
      </c>
      <c r="K2" s="18">
        <f>J2/I2</f>
        <v>0.0099999009999901</v>
      </c>
      <c r="L2" s="17">
        <f>SUM(J7:J1983)</f>
        <v>5000</v>
      </c>
      <c r="M2" s="17"/>
      <c r="N2" s="18">
        <f>L2/J2</f>
        <v>0.0562505625056251</v>
      </c>
      <c r="O2" s="18"/>
      <c r="P2" s="17">
        <f>J2-L2</f>
        <v>83888</v>
      </c>
      <c r="Q2" s="17"/>
      <c r="R2" s="7"/>
    </row>
    <row r="3" s="1" customFormat="1" ht="24" customHeight="1" spans="1:18">
      <c r="A3" s="9"/>
      <c r="B3" s="6"/>
      <c r="C3" s="6"/>
      <c r="D3" s="6"/>
      <c r="E3" s="6"/>
      <c r="F3" s="6"/>
      <c r="G3" s="5"/>
      <c r="H3" s="10" t="s">
        <v>1</v>
      </c>
      <c r="I3" s="19" t="s">
        <v>2</v>
      </c>
      <c r="J3" s="10" t="s">
        <v>3</v>
      </c>
      <c r="K3" s="10" t="s">
        <v>4</v>
      </c>
      <c r="L3" s="19" t="s">
        <v>5</v>
      </c>
      <c r="M3" s="19"/>
      <c r="N3" s="10" t="s">
        <v>6</v>
      </c>
      <c r="O3" s="10"/>
      <c r="P3" s="10" t="s">
        <v>7</v>
      </c>
      <c r="Q3" s="10"/>
      <c r="R3" s="9"/>
    </row>
    <row r="4" s="1" customFormat="1" ht="20" customHeight="1" spans="1:18">
      <c r="A4" s="5"/>
      <c r="B4" s="5"/>
      <c r="C4" s="5"/>
      <c r="D4" s="5"/>
      <c r="E4" s="5"/>
      <c r="F4" s="5"/>
      <c r="G4" s="5"/>
      <c r="H4" s="5"/>
      <c r="I4" s="20"/>
      <c r="J4" s="20"/>
      <c r="K4" s="20"/>
      <c r="L4" s="5"/>
      <c r="M4" s="5"/>
      <c r="N4" s="5"/>
      <c r="O4" s="5"/>
      <c r="P4" s="5"/>
      <c r="Q4" s="5"/>
      <c r="R4" s="5"/>
    </row>
    <row r="5" s="1" customFormat="1" ht="17" customHeight="1" spans="1:18">
      <c r="A5" s="11" t="s">
        <v>8</v>
      </c>
      <c r="B5" s="11" t="s">
        <v>9</v>
      </c>
      <c r="C5" s="11" t="s">
        <v>10</v>
      </c>
      <c r="D5" s="11" t="s">
        <v>11</v>
      </c>
      <c r="E5" s="11" t="s">
        <v>2</v>
      </c>
      <c r="F5" s="11" t="s">
        <v>12</v>
      </c>
      <c r="G5" s="11" t="s">
        <v>13</v>
      </c>
      <c r="H5" s="11" t="s">
        <v>3</v>
      </c>
      <c r="I5" s="21" t="s">
        <v>4</v>
      </c>
      <c r="J5" s="21" t="s">
        <v>14</v>
      </c>
      <c r="K5" s="21" t="s">
        <v>6</v>
      </c>
      <c r="L5" s="11" t="s">
        <v>15</v>
      </c>
      <c r="M5" s="11"/>
      <c r="N5" s="11"/>
      <c r="O5" s="11"/>
      <c r="P5" s="11"/>
      <c r="Q5" s="11" t="s">
        <v>7</v>
      </c>
      <c r="R5" s="11" t="s">
        <v>16</v>
      </c>
    </row>
    <row r="6" s="1" customFormat="1" ht="17" customHeight="1" spans="1:18">
      <c r="A6" s="11"/>
      <c r="B6" s="11"/>
      <c r="C6" s="11"/>
      <c r="D6" s="11"/>
      <c r="E6" s="11"/>
      <c r="F6" s="11"/>
      <c r="G6" s="11"/>
      <c r="H6" s="11"/>
      <c r="I6" s="21"/>
      <c r="J6" s="21"/>
      <c r="K6" s="21"/>
      <c r="L6" s="11" t="s">
        <v>17</v>
      </c>
      <c r="M6" s="11" t="s">
        <v>18</v>
      </c>
      <c r="N6" s="11" t="s">
        <v>19</v>
      </c>
      <c r="O6" s="11" t="s">
        <v>20</v>
      </c>
      <c r="P6" s="11" t="s">
        <v>21</v>
      </c>
      <c r="Q6" s="11"/>
      <c r="R6" s="11"/>
    </row>
    <row r="7" s="2" customFormat="1" ht="22" customHeight="1" spans="1:18">
      <c r="A7" s="12">
        <v>1</v>
      </c>
      <c r="B7" s="13">
        <v>44146</v>
      </c>
      <c r="C7" s="12" t="s">
        <v>22</v>
      </c>
      <c r="D7" s="12" t="s">
        <v>23</v>
      </c>
      <c r="E7" s="14">
        <v>8888888</v>
      </c>
      <c r="F7" s="12" t="s">
        <v>24</v>
      </c>
      <c r="G7" s="12" t="s">
        <v>25</v>
      </c>
      <c r="H7" s="14">
        <v>88888</v>
      </c>
      <c r="I7" s="22">
        <f t="shared" ref="I7:I26" si="0">IF(D7="","",H7/E7)</f>
        <v>0.0099999009999901</v>
      </c>
      <c r="J7" s="14">
        <f t="shared" ref="J7:J26" si="1">IF(D7="","",SUM(L7:P7))</f>
        <v>5000</v>
      </c>
      <c r="K7" s="22">
        <f t="shared" ref="K7:K26" si="2">IF(C7="","",J7/H7)</f>
        <v>0.0562505625056251</v>
      </c>
      <c r="L7" s="23">
        <v>2000</v>
      </c>
      <c r="M7" s="23">
        <v>2000</v>
      </c>
      <c r="N7" s="23">
        <v>1000</v>
      </c>
      <c r="O7" s="23"/>
      <c r="P7" s="23"/>
      <c r="Q7" s="14">
        <f>IF(C7="","",H7-J7)</f>
        <v>83888</v>
      </c>
      <c r="R7" s="12"/>
    </row>
    <row r="8" s="2" customFormat="1" ht="22" customHeight="1" spans="1:18">
      <c r="A8" s="12">
        <v>2</v>
      </c>
      <c r="B8" s="13"/>
      <c r="C8" s="12"/>
      <c r="D8" s="12"/>
      <c r="E8" s="14"/>
      <c r="F8" s="12"/>
      <c r="G8" s="12"/>
      <c r="H8" s="14"/>
      <c r="I8" s="22" t="str">
        <f t="shared" si="0"/>
        <v/>
      </c>
      <c r="J8" s="14" t="str">
        <f t="shared" si="1"/>
        <v/>
      </c>
      <c r="K8" s="22" t="str">
        <f t="shared" si="2"/>
        <v/>
      </c>
      <c r="L8" s="23"/>
      <c r="M8" s="23"/>
      <c r="N8" s="23"/>
      <c r="O8" s="23"/>
      <c r="P8" s="23"/>
      <c r="Q8" s="14"/>
      <c r="R8" s="12"/>
    </row>
    <row r="9" s="2" customFormat="1" ht="22" customHeight="1" spans="1:18">
      <c r="A9" s="12">
        <v>3</v>
      </c>
      <c r="B9" s="13"/>
      <c r="C9" s="12"/>
      <c r="D9" s="12"/>
      <c r="E9" s="14"/>
      <c r="F9" s="12"/>
      <c r="G9" s="12"/>
      <c r="H9" s="14"/>
      <c r="I9" s="22" t="str">
        <f t="shared" si="0"/>
        <v/>
      </c>
      <c r="J9" s="14" t="str">
        <f t="shared" si="1"/>
        <v/>
      </c>
      <c r="K9" s="22" t="str">
        <f t="shared" si="2"/>
        <v/>
      </c>
      <c r="L9" s="23"/>
      <c r="M9" s="23"/>
      <c r="N9" s="23"/>
      <c r="O9" s="23"/>
      <c r="P9" s="23"/>
      <c r="Q9" s="14"/>
      <c r="R9" s="12"/>
    </row>
    <row r="10" s="2" customFormat="1" ht="22" customHeight="1" spans="1:18">
      <c r="A10" s="12">
        <v>4</v>
      </c>
      <c r="B10" s="13"/>
      <c r="C10" s="12"/>
      <c r="D10" s="12"/>
      <c r="E10" s="14"/>
      <c r="F10" s="12"/>
      <c r="G10" s="12"/>
      <c r="H10" s="14"/>
      <c r="I10" s="22" t="str">
        <f t="shared" si="0"/>
        <v/>
      </c>
      <c r="J10" s="14" t="str">
        <f t="shared" si="1"/>
        <v/>
      </c>
      <c r="K10" s="22" t="str">
        <f t="shared" si="2"/>
        <v/>
      </c>
      <c r="L10" s="23"/>
      <c r="M10" s="23"/>
      <c r="N10" s="23"/>
      <c r="O10" s="23"/>
      <c r="P10" s="23"/>
      <c r="Q10" s="14"/>
      <c r="R10" s="12"/>
    </row>
    <row r="11" s="2" customFormat="1" ht="22" customHeight="1" spans="1:18">
      <c r="A11" s="12">
        <v>5</v>
      </c>
      <c r="B11" s="13"/>
      <c r="C11" s="12"/>
      <c r="D11" s="12"/>
      <c r="E11" s="14"/>
      <c r="F11" s="12"/>
      <c r="G11" s="12"/>
      <c r="H11" s="14"/>
      <c r="I11" s="22" t="str">
        <f t="shared" si="0"/>
        <v/>
      </c>
      <c r="J11" s="14" t="str">
        <f t="shared" si="1"/>
        <v/>
      </c>
      <c r="K11" s="22" t="str">
        <f t="shared" si="2"/>
        <v/>
      </c>
      <c r="L11" s="23"/>
      <c r="M11" s="23"/>
      <c r="N11" s="23"/>
      <c r="O11" s="23"/>
      <c r="P11" s="23"/>
      <c r="Q11" s="14"/>
      <c r="R11" s="12"/>
    </row>
    <row r="12" s="2" customFormat="1" ht="22" customHeight="1" spans="1:18">
      <c r="A12" s="12">
        <v>6</v>
      </c>
      <c r="B12" s="13"/>
      <c r="C12" s="12"/>
      <c r="D12" s="12"/>
      <c r="E12" s="14"/>
      <c r="F12" s="12"/>
      <c r="G12" s="12"/>
      <c r="H12" s="14"/>
      <c r="I12" s="22" t="str">
        <f t="shared" si="0"/>
        <v/>
      </c>
      <c r="J12" s="14" t="str">
        <f t="shared" si="1"/>
        <v/>
      </c>
      <c r="K12" s="22" t="str">
        <f t="shared" si="2"/>
        <v/>
      </c>
      <c r="L12" s="23"/>
      <c r="M12" s="23"/>
      <c r="N12" s="23"/>
      <c r="O12" s="23"/>
      <c r="P12" s="23"/>
      <c r="Q12" s="14"/>
      <c r="R12" s="12"/>
    </row>
    <row r="13" s="2" customFormat="1" ht="22" customHeight="1" spans="1:18">
      <c r="A13" s="12">
        <v>7</v>
      </c>
      <c r="B13" s="13"/>
      <c r="C13" s="12"/>
      <c r="D13" s="12"/>
      <c r="E13" s="14"/>
      <c r="F13" s="12"/>
      <c r="G13" s="12"/>
      <c r="H13" s="14"/>
      <c r="I13" s="22" t="str">
        <f t="shared" si="0"/>
        <v/>
      </c>
      <c r="J13" s="14" t="str">
        <f t="shared" si="1"/>
        <v/>
      </c>
      <c r="K13" s="22" t="str">
        <f t="shared" si="2"/>
        <v/>
      </c>
      <c r="L13" s="23"/>
      <c r="M13" s="23"/>
      <c r="N13" s="23"/>
      <c r="O13" s="23"/>
      <c r="P13" s="23"/>
      <c r="Q13" s="14"/>
      <c r="R13" s="12"/>
    </row>
    <row r="14" s="2" customFormat="1" ht="22" customHeight="1" spans="1:18">
      <c r="A14" s="12">
        <v>8</v>
      </c>
      <c r="B14" s="13"/>
      <c r="C14" s="12"/>
      <c r="D14" s="12"/>
      <c r="E14" s="14"/>
      <c r="F14" s="12"/>
      <c r="G14" s="12"/>
      <c r="H14" s="14"/>
      <c r="I14" s="22" t="str">
        <f t="shared" si="0"/>
        <v/>
      </c>
      <c r="J14" s="14" t="str">
        <f t="shared" si="1"/>
        <v/>
      </c>
      <c r="K14" s="22" t="str">
        <f t="shared" si="2"/>
        <v/>
      </c>
      <c r="L14" s="23"/>
      <c r="M14" s="23"/>
      <c r="N14" s="23"/>
      <c r="O14" s="23"/>
      <c r="P14" s="23"/>
      <c r="Q14" s="14"/>
      <c r="R14" s="12"/>
    </row>
    <row r="15" s="2" customFormat="1" ht="22" customHeight="1" spans="1:18">
      <c r="A15" s="12">
        <v>9</v>
      </c>
      <c r="B15" s="13"/>
      <c r="C15" s="12"/>
      <c r="D15" s="12"/>
      <c r="E15" s="14"/>
      <c r="F15" s="12"/>
      <c r="G15" s="12"/>
      <c r="H15" s="14"/>
      <c r="I15" s="22" t="str">
        <f t="shared" si="0"/>
        <v/>
      </c>
      <c r="J15" s="14" t="str">
        <f t="shared" si="1"/>
        <v/>
      </c>
      <c r="K15" s="22" t="str">
        <f t="shared" si="2"/>
        <v/>
      </c>
      <c r="L15" s="23"/>
      <c r="M15" s="23"/>
      <c r="N15" s="23"/>
      <c r="O15" s="23"/>
      <c r="P15" s="23"/>
      <c r="Q15" s="14"/>
      <c r="R15" s="12"/>
    </row>
    <row r="16" s="2" customFormat="1" ht="22" customHeight="1" spans="1:18">
      <c r="A16" s="12">
        <v>10</v>
      </c>
      <c r="B16" s="12"/>
      <c r="C16" s="12"/>
      <c r="D16" s="12"/>
      <c r="E16" s="14"/>
      <c r="F16" s="12"/>
      <c r="G16" s="12"/>
      <c r="H16" s="14"/>
      <c r="I16" s="22" t="str">
        <f t="shared" si="0"/>
        <v/>
      </c>
      <c r="J16" s="14" t="str">
        <f t="shared" si="1"/>
        <v/>
      </c>
      <c r="K16" s="22" t="str">
        <f t="shared" si="2"/>
        <v/>
      </c>
      <c r="L16" s="23"/>
      <c r="M16" s="23"/>
      <c r="N16" s="23"/>
      <c r="O16" s="23"/>
      <c r="P16" s="23"/>
      <c r="Q16" s="14"/>
      <c r="R16" s="12"/>
    </row>
    <row r="17" s="2" customFormat="1" ht="22" customHeight="1" spans="1:18">
      <c r="A17" s="12">
        <v>11</v>
      </c>
      <c r="B17" s="12"/>
      <c r="C17" s="12"/>
      <c r="D17" s="12"/>
      <c r="E17" s="14"/>
      <c r="F17" s="12"/>
      <c r="G17" s="12"/>
      <c r="H17" s="14"/>
      <c r="I17" s="22" t="str">
        <f t="shared" si="0"/>
        <v/>
      </c>
      <c r="J17" s="14" t="str">
        <f t="shared" si="1"/>
        <v/>
      </c>
      <c r="K17" s="22" t="str">
        <f t="shared" si="2"/>
        <v/>
      </c>
      <c r="L17" s="23"/>
      <c r="M17" s="23"/>
      <c r="N17" s="23"/>
      <c r="O17" s="23"/>
      <c r="P17" s="23"/>
      <c r="Q17" s="14" t="str">
        <f>IF(C17="","",H17-J17)</f>
        <v/>
      </c>
      <c r="R17" s="12"/>
    </row>
  </sheetData>
  <mergeCells count="21">
    <mergeCell ref="L2:M2"/>
    <mergeCell ref="N2:O2"/>
    <mergeCell ref="P2:Q2"/>
    <mergeCell ref="L3:M3"/>
    <mergeCell ref="N3:O3"/>
    <mergeCell ref="P3:Q3"/>
    <mergeCell ref="L5:P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Q5:Q6"/>
    <mergeCell ref="R5:R6"/>
    <mergeCell ref="B1:F3"/>
  </mergeCells>
  <conditionalFormatting sqref="I7:I65536">
    <cfRule type="dataBar" priority="2">
      <dataBar>
        <cfvo type="min"/>
        <cfvo type="max"/>
        <color theme="7" tint="0.4"/>
      </dataBar>
      <extLst>
        <ext xmlns:x14="http://schemas.microsoft.com/office/spreadsheetml/2009/9/main" uri="{B025F937-C7B1-47D3-B67F-A62EFF666E3E}">
          <x14:id>{bacb6318-6aec-4e92-8e2e-574bee3ccf9d}</x14:id>
        </ext>
      </extLst>
    </cfRule>
  </conditionalFormatting>
  <conditionalFormatting sqref="K7:K65536">
    <cfRule type="dataBar" priority="1">
      <dataBar>
        <cfvo type="min"/>
        <cfvo type="max"/>
        <color theme="9" tint="0.6"/>
      </dataBar>
      <extLst>
        <ext xmlns:x14="http://schemas.microsoft.com/office/spreadsheetml/2009/9/main" uri="{B025F937-C7B1-47D3-B67F-A62EFF666E3E}">
          <x14:id>{f24abd51-ba4e-4e97-851d-ed9819eb99c8}</x14:id>
        </ext>
      </extLst>
    </cfRule>
  </conditionalFormatting>
  <pageMargins left="0.75" right="0.75" top="1" bottom="1" header="0.5" footer="0.5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acb6318-6aec-4e92-8e2e-574bee3ccf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I7:I65536</xm:sqref>
        </x14:conditionalFormatting>
        <x14:conditionalFormatting xmlns:xm="http://schemas.microsoft.com/office/excel/2006/main">
          <x14:cfRule type="dataBar" id="{f24abd51-ba4e-4e97-851d-ed9819eb99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K7:K65536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南京星智万合网络科技有限公司</dc:creator>
  <cp:lastModifiedBy>南京星智万合网络科技有限公司</cp:lastModifiedBy>
  <dcterms:created xsi:type="dcterms:W3CDTF">2020-10-22T07:50:33Z</dcterms:created>
  <dcterms:modified xsi:type="dcterms:W3CDTF">2020-10-22T07:57:36Z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