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wuerpeng\office\excel\2021\0114\"/>
    </mc:Choice>
  </mc:AlternateContent>
  <xr:revisionPtr revIDLastSave="0" documentId="13_ncr:1_{CA7F2192-D2B9-47F8-8FFC-444920DF4BB9}" xr6:coauthVersionLast="46" xr6:coauthVersionMax="46" xr10:uidLastSave="{00000000-0000-0000-0000-000000000000}"/>
  <bookViews>
    <workbookView xWindow="4290" yWindow="4290" windowWidth="28800" windowHeight="155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S25" i="1" s="1"/>
  <c r="L25" i="1"/>
  <c r="J25" i="1"/>
  <c r="G25" i="1"/>
  <c r="N24" i="1"/>
  <c r="S24" i="1" s="1"/>
  <c r="L24" i="1"/>
  <c r="J24" i="1"/>
  <c r="G24" i="1"/>
  <c r="N23" i="1"/>
  <c r="S23" i="1" s="1"/>
  <c r="L23" i="1"/>
  <c r="J23" i="1"/>
  <c r="G23" i="1"/>
  <c r="N22" i="1"/>
  <c r="S22" i="1" s="1"/>
  <c r="L22" i="1"/>
  <c r="J22" i="1"/>
  <c r="G22" i="1"/>
  <c r="N21" i="1"/>
  <c r="S21" i="1" s="1"/>
  <c r="L21" i="1"/>
  <c r="J21" i="1"/>
  <c r="G21" i="1"/>
  <c r="N20" i="1"/>
  <c r="S20" i="1" s="1"/>
  <c r="L20" i="1"/>
  <c r="J20" i="1"/>
  <c r="G20" i="1"/>
  <c r="N19" i="1"/>
  <c r="S19" i="1" s="1"/>
  <c r="L19" i="1"/>
  <c r="J19" i="1"/>
  <c r="G19" i="1"/>
  <c r="N18" i="1"/>
  <c r="S18" i="1" s="1"/>
  <c r="L18" i="1"/>
  <c r="J18" i="1"/>
  <c r="G18" i="1"/>
  <c r="N17" i="1"/>
  <c r="S17" i="1" s="1"/>
  <c r="L17" i="1"/>
  <c r="J17" i="1"/>
  <c r="G17" i="1"/>
  <c r="N16" i="1"/>
  <c r="S16" i="1" s="1"/>
  <c r="L16" i="1"/>
  <c r="J16" i="1"/>
  <c r="G16" i="1"/>
  <c r="N15" i="1"/>
  <c r="S15" i="1" s="1"/>
  <c r="L15" i="1"/>
  <c r="J15" i="1"/>
  <c r="G15" i="1"/>
  <c r="N14" i="1"/>
  <c r="S14" i="1" s="1"/>
  <c r="L14" i="1"/>
  <c r="J14" i="1"/>
  <c r="G14" i="1"/>
  <c r="N13" i="1"/>
  <c r="S13" i="1" s="1"/>
  <c r="L13" i="1"/>
  <c r="J13" i="1"/>
  <c r="G13" i="1"/>
  <c r="P15" i="1" l="1"/>
  <c r="P18" i="1"/>
  <c r="P23" i="1"/>
  <c r="P25" i="1"/>
  <c r="P13" i="1"/>
  <c r="P16" i="1"/>
  <c r="P21" i="1"/>
  <c r="Q14" i="1"/>
  <c r="Q16" i="1"/>
  <c r="Q18" i="1"/>
  <c r="Q20" i="1"/>
  <c r="Q21" i="1"/>
  <c r="Q22" i="1"/>
  <c r="Q23" i="1"/>
  <c r="Q24" i="1"/>
  <c r="Q25" i="1"/>
  <c r="R25" i="1"/>
  <c r="P14" i="1"/>
  <c r="P17" i="1"/>
  <c r="P19" i="1"/>
  <c r="P20" i="1"/>
  <c r="P22" i="1"/>
  <c r="P24" i="1"/>
  <c r="Q13" i="1"/>
  <c r="Q15" i="1"/>
  <c r="Q17" i="1"/>
  <c r="Q19" i="1"/>
  <c r="R13" i="1"/>
  <c r="R14" i="1"/>
  <c r="R15" i="1"/>
  <c r="R16" i="1"/>
  <c r="R17" i="1"/>
  <c r="R18" i="1"/>
  <c r="R19" i="1"/>
  <c r="R20" i="1"/>
  <c r="R21" i="1"/>
  <c r="R22" i="1"/>
  <c r="R23" i="1"/>
  <c r="R24" i="1"/>
</calcChain>
</file>

<file path=xl/sharedStrings.xml><?xml version="1.0" encoding="utf-8"?>
<sst xmlns="http://schemas.openxmlformats.org/spreadsheetml/2006/main" count="24" uniqueCount="16">
  <si>
    <t>防疫物资出入库领用登记表</t>
  </si>
  <si>
    <t>基本信息</t>
  </si>
  <si>
    <t>日期</t>
  </si>
  <si>
    <t>入库明细</t>
  </si>
  <si>
    <t>领用明细</t>
  </si>
  <si>
    <t>实时库存</t>
  </si>
  <si>
    <t>备注</t>
  </si>
  <si>
    <t>出入库管理</t>
  </si>
  <si>
    <t>物资编码</t>
  </si>
  <si>
    <t>物资名称</t>
  </si>
  <si>
    <t>单位</t>
  </si>
  <si>
    <t>期初库存</t>
  </si>
  <si>
    <t>入库数量</t>
  </si>
  <si>
    <t>领用数量</t>
  </si>
  <si>
    <t>出库数量</t>
  </si>
  <si>
    <t>库存数量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</si>
</sst>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思源黑体"/>
      <family val="2"/>
      <charset val="134"/>
    </font>
    <font>
      <b/>
      <sz val="12"/>
      <name val="思源黑体"/>
      <family val="2"/>
      <charset val="134"/>
    </font>
    <font>
      <sz val="11"/>
      <color theme="1"/>
      <name val="思源黑体"/>
      <family val="2"/>
      <charset val="134"/>
    </font>
    <font>
      <b/>
      <sz val="11"/>
      <name val="思源黑体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sqref="A1:S25"/>
    </sheetView>
  </sheetViews>
  <sheetFormatPr defaultColWidth="9" defaultRowHeight="13.5" x14ac:dyDescent="0.15"/>
  <cols>
    <col min="2" max="2" width="11.25" customWidth="1"/>
    <col min="4" max="5" width="11.875" customWidth="1"/>
    <col min="6" max="6" width="10.375" customWidth="1"/>
    <col min="14" max="14" width="11.5" customWidth="1"/>
    <col min="15" max="15" width="11.625" customWidth="1"/>
  </cols>
  <sheetData>
    <row r="1" spans="1:19" ht="33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9.5" x14ac:dyDescent="0.15">
      <c r="A2" s="6" t="s">
        <v>1</v>
      </c>
      <c r="B2" s="6"/>
      <c r="C2" s="6"/>
      <c r="D2" s="6"/>
      <c r="E2" s="6" t="s">
        <v>2</v>
      </c>
      <c r="F2" s="6" t="s">
        <v>3</v>
      </c>
      <c r="G2" s="6"/>
      <c r="H2" s="6"/>
      <c r="I2" s="6" t="s">
        <v>4</v>
      </c>
      <c r="J2" s="6"/>
      <c r="K2" s="6"/>
      <c r="L2" s="6" t="s">
        <v>5</v>
      </c>
      <c r="M2" s="6" t="s">
        <v>6</v>
      </c>
      <c r="N2" s="6" t="s">
        <v>7</v>
      </c>
      <c r="O2" s="6"/>
      <c r="P2" s="6"/>
      <c r="Q2" s="6"/>
      <c r="R2" s="6"/>
      <c r="S2" s="6"/>
    </row>
    <row r="3" spans="1:19" ht="19.5" x14ac:dyDescent="0.15">
      <c r="A3" s="1" t="s">
        <v>8</v>
      </c>
      <c r="B3" s="1" t="s">
        <v>9</v>
      </c>
      <c r="C3" s="1" t="s">
        <v>10</v>
      </c>
      <c r="D3" s="1" t="s">
        <v>11</v>
      </c>
      <c r="E3" s="6"/>
      <c r="F3" s="1" t="s">
        <v>8</v>
      </c>
      <c r="G3" s="1" t="s">
        <v>9</v>
      </c>
      <c r="H3" s="1" t="s">
        <v>12</v>
      </c>
      <c r="I3" s="1" t="s">
        <v>8</v>
      </c>
      <c r="J3" s="1" t="s">
        <v>9</v>
      </c>
      <c r="K3" s="1" t="s">
        <v>13</v>
      </c>
      <c r="L3" s="6"/>
      <c r="M3" s="6"/>
      <c r="N3" s="1" t="s">
        <v>8</v>
      </c>
      <c r="O3" s="1" t="s">
        <v>9</v>
      </c>
      <c r="P3" s="1" t="s">
        <v>11</v>
      </c>
      <c r="Q3" s="1" t="s">
        <v>12</v>
      </c>
      <c r="R3" s="4" t="s">
        <v>14</v>
      </c>
      <c r="S3" s="1" t="s">
        <v>15</v>
      </c>
    </row>
    <row r="4" spans="1:19" ht="19.5" x14ac:dyDescent="0.15">
      <c r="A4" s="2">
        <v>101201</v>
      </c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9.5" x14ac:dyDescent="0.15">
      <c r="A5" s="2">
        <v>101202</v>
      </c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9.5" x14ac:dyDescent="0.15">
      <c r="A6" s="2">
        <v>101203</v>
      </c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9.5" x14ac:dyDescent="0.15">
      <c r="A7" s="2">
        <v>101204</v>
      </c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9.5" x14ac:dyDescent="0.15">
      <c r="A8" s="2">
        <v>101205</v>
      </c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9.5" x14ac:dyDescent="0.15">
      <c r="A9" s="2">
        <v>101206</v>
      </c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9.5" x14ac:dyDescent="0.15">
      <c r="A10" s="2">
        <v>101207</v>
      </c>
      <c r="B10" s="2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9.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9.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9.5" x14ac:dyDescent="0.15">
      <c r="A13" s="2"/>
      <c r="B13" s="2"/>
      <c r="C13" s="2"/>
      <c r="D13" s="2"/>
      <c r="E13" s="2"/>
      <c r="F13" s="2"/>
      <c r="G13" s="2" t="str">
        <f t="shared" ref="G13:G25" si="0">IFERROR(VLOOKUP(F13,A:B,2,FALSE),"")</f>
        <v/>
      </c>
      <c r="H13" s="2"/>
      <c r="I13" s="2"/>
      <c r="J13" s="2" t="str">
        <f t="shared" ref="J13:J25" si="1">IFERROR(VLOOKUP(I13,A:B,2,FALSE),"")</f>
        <v/>
      </c>
      <c r="K13" s="2"/>
      <c r="L13" s="2" t="str">
        <f>IF(F13="","",SUMIF(F$5:$G13,F13,H$5:$I13)-SUMIF(I$5:$J13,I13,K$5:$L13)+IFERROR(VLOOKUP(N13,N:P,3,FALSE),""))</f>
        <v/>
      </c>
      <c r="M13" s="2"/>
      <c r="N13" s="2" t="str">
        <f t="shared" ref="N13:N25" si="2">IF(A13="","",A13)</f>
        <v/>
      </c>
      <c r="O13" s="2"/>
      <c r="P13" s="2" t="str">
        <f t="shared" ref="P13:P25" si="3">IFERROR(VLOOKUP(N13,A:D,4,FALSE),"")</f>
        <v/>
      </c>
      <c r="Q13" s="2" t="str">
        <f t="shared" ref="Q13:Q25" si="4">IF(N13="","",SUMIF($G$5:$G$1999,N13,$I$5:$I$1999))</f>
        <v/>
      </c>
      <c r="R13" s="2" t="str">
        <f t="shared" ref="R13:R25" si="5">IF(N13="","",SUMIF($J$5:$J$1999,N13,$L$5:$L$1999))</f>
        <v/>
      </c>
      <c r="S13" s="2" t="str">
        <f t="shared" ref="S13:S25" si="6">IF(N13="","",P13+Q13-R13)</f>
        <v/>
      </c>
    </row>
    <row r="14" spans="1:19" ht="19.5" x14ac:dyDescent="0.15">
      <c r="A14" s="2"/>
      <c r="B14" s="2"/>
      <c r="C14" s="2"/>
      <c r="D14" s="2"/>
      <c r="E14" s="2"/>
      <c r="F14" s="2"/>
      <c r="G14" s="2" t="str">
        <f t="shared" si="0"/>
        <v/>
      </c>
      <c r="H14" s="2"/>
      <c r="I14" s="2"/>
      <c r="J14" s="2" t="str">
        <f t="shared" si="1"/>
        <v/>
      </c>
      <c r="K14" s="2"/>
      <c r="L14" s="2" t="str">
        <f>IF(F14="","",SUMIF(F$5:$G14,F14,H$5:$I14)-SUMIF(I$5:$J14,I14,K$5:$L14)+IFERROR(VLOOKUP(N14,N:P,3,FALSE),""))</f>
        <v/>
      </c>
      <c r="M14" s="2"/>
      <c r="N14" s="2" t="str">
        <f t="shared" si="2"/>
        <v/>
      </c>
      <c r="O14" s="2"/>
      <c r="P14" s="2" t="str">
        <f t="shared" si="3"/>
        <v/>
      </c>
      <c r="Q14" s="2" t="str">
        <f t="shared" si="4"/>
        <v/>
      </c>
      <c r="R14" s="2" t="str">
        <f t="shared" si="5"/>
        <v/>
      </c>
      <c r="S14" s="2" t="str">
        <f t="shared" si="6"/>
        <v/>
      </c>
    </row>
    <row r="15" spans="1:19" ht="19.5" x14ac:dyDescent="0.15">
      <c r="A15" s="2"/>
      <c r="B15" s="2"/>
      <c r="C15" s="2"/>
      <c r="D15" s="2"/>
      <c r="E15" s="2"/>
      <c r="F15" s="2"/>
      <c r="G15" s="2" t="str">
        <f t="shared" si="0"/>
        <v/>
      </c>
      <c r="H15" s="2"/>
      <c r="I15" s="2"/>
      <c r="J15" s="2" t="str">
        <f t="shared" si="1"/>
        <v/>
      </c>
      <c r="K15" s="2"/>
      <c r="L15" s="2" t="str">
        <f>IF(F15="","",SUMIF(F$5:$G15,F15,H$5:$I15)-SUMIF(I$5:$J15,I15,K$5:$L15)+IFERROR(VLOOKUP(N15,N:P,3,FALSE),""))</f>
        <v/>
      </c>
      <c r="M15" s="2"/>
      <c r="N15" s="2" t="str">
        <f t="shared" si="2"/>
        <v/>
      </c>
      <c r="O15" s="2"/>
      <c r="P15" s="2" t="str">
        <f t="shared" si="3"/>
        <v/>
      </c>
      <c r="Q15" s="2" t="str">
        <f t="shared" si="4"/>
        <v/>
      </c>
      <c r="R15" s="2" t="str">
        <f t="shared" si="5"/>
        <v/>
      </c>
      <c r="S15" s="2" t="str">
        <f t="shared" si="6"/>
        <v/>
      </c>
    </row>
    <row r="16" spans="1:19" ht="19.5" x14ac:dyDescent="0.15">
      <c r="A16" s="2"/>
      <c r="B16" s="2"/>
      <c r="C16" s="2"/>
      <c r="D16" s="2"/>
      <c r="E16" s="2"/>
      <c r="F16" s="2"/>
      <c r="G16" s="2" t="str">
        <f t="shared" si="0"/>
        <v/>
      </c>
      <c r="H16" s="2"/>
      <c r="I16" s="2"/>
      <c r="J16" s="2" t="str">
        <f t="shared" si="1"/>
        <v/>
      </c>
      <c r="K16" s="2"/>
      <c r="L16" s="2" t="str">
        <f>IF(F16="","",SUMIF(F$5:$G16,F16,H$5:$I16)-SUMIF(I$5:$J16,I16,K$5:$L16)+IFERROR(VLOOKUP(N16,N:P,3,FALSE),""))</f>
        <v/>
      </c>
      <c r="M16" s="2"/>
      <c r="N16" s="2" t="str">
        <f t="shared" si="2"/>
        <v/>
      </c>
      <c r="O16" s="2"/>
      <c r="P16" s="2" t="str">
        <f t="shared" si="3"/>
        <v/>
      </c>
      <c r="Q16" s="2" t="str">
        <f t="shared" si="4"/>
        <v/>
      </c>
      <c r="R16" s="2" t="str">
        <f t="shared" si="5"/>
        <v/>
      </c>
      <c r="S16" s="2" t="str">
        <f t="shared" si="6"/>
        <v/>
      </c>
    </row>
    <row r="17" spans="1:19" ht="19.5" x14ac:dyDescent="0.15">
      <c r="A17" s="2"/>
      <c r="B17" s="2"/>
      <c r="C17" s="2"/>
      <c r="D17" s="2"/>
      <c r="E17" s="2"/>
      <c r="F17" s="2"/>
      <c r="G17" s="2" t="str">
        <f t="shared" si="0"/>
        <v/>
      </c>
      <c r="H17" s="2"/>
      <c r="I17" s="2"/>
      <c r="J17" s="2" t="str">
        <f t="shared" si="1"/>
        <v/>
      </c>
      <c r="K17" s="2"/>
      <c r="L17" s="2" t="str">
        <f>IF(F17="","",SUMIF(F$5:$G17,F17,H$5:$I17)-SUMIF(I$5:$J17,I17,K$5:$L17)+IFERROR(VLOOKUP(N17,N:P,3,FALSE),""))</f>
        <v/>
      </c>
      <c r="M17" s="2"/>
      <c r="N17" s="2" t="str">
        <f t="shared" si="2"/>
        <v/>
      </c>
      <c r="O17" s="2"/>
      <c r="P17" s="2" t="str">
        <f t="shared" si="3"/>
        <v/>
      </c>
      <c r="Q17" s="2" t="str">
        <f t="shared" si="4"/>
        <v/>
      </c>
      <c r="R17" s="2" t="str">
        <f t="shared" si="5"/>
        <v/>
      </c>
      <c r="S17" s="2" t="str">
        <f t="shared" si="6"/>
        <v/>
      </c>
    </row>
    <row r="18" spans="1:19" ht="19.5" x14ac:dyDescent="0.15">
      <c r="A18" s="2"/>
      <c r="B18" s="2"/>
      <c r="C18" s="2"/>
      <c r="D18" s="2"/>
      <c r="E18" s="2"/>
      <c r="F18" s="2"/>
      <c r="G18" s="2" t="str">
        <f t="shared" si="0"/>
        <v/>
      </c>
      <c r="H18" s="2"/>
      <c r="I18" s="2"/>
      <c r="J18" s="2" t="str">
        <f t="shared" si="1"/>
        <v/>
      </c>
      <c r="K18" s="2"/>
      <c r="L18" s="2" t="str">
        <f>IF(F18="","",SUMIF(F$5:$G18,F18,H$5:$I18)-SUMIF(I$5:$J18,I18,K$5:$L18)+IFERROR(VLOOKUP(N18,N:P,3,FALSE),""))</f>
        <v/>
      </c>
      <c r="M18" s="2"/>
      <c r="N18" s="2" t="str">
        <f t="shared" si="2"/>
        <v/>
      </c>
      <c r="O18" s="2"/>
      <c r="P18" s="2" t="str">
        <f t="shared" si="3"/>
        <v/>
      </c>
      <c r="Q18" s="2" t="str">
        <f t="shared" si="4"/>
        <v/>
      </c>
      <c r="R18" s="2" t="str">
        <f t="shared" si="5"/>
        <v/>
      </c>
      <c r="S18" s="2" t="str">
        <f t="shared" si="6"/>
        <v/>
      </c>
    </row>
    <row r="19" spans="1:19" ht="19.5" x14ac:dyDescent="0.15">
      <c r="A19" s="2"/>
      <c r="B19" s="2"/>
      <c r="C19" s="2"/>
      <c r="D19" s="2"/>
      <c r="E19" s="2"/>
      <c r="F19" s="2"/>
      <c r="G19" s="2" t="str">
        <f t="shared" si="0"/>
        <v/>
      </c>
      <c r="H19" s="2"/>
      <c r="I19" s="2"/>
      <c r="J19" s="2" t="str">
        <f t="shared" si="1"/>
        <v/>
      </c>
      <c r="K19" s="2"/>
      <c r="L19" s="2" t="str">
        <f>IF(F19="","",SUMIF(F$5:$G19,F19,H$5:$I19)-SUMIF(I$5:$J19,I19,K$5:$L19)+IFERROR(VLOOKUP(N19,N:P,3,FALSE),""))</f>
        <v/>
      </c>
      <c r="M19" s="2"/>
      <c r="N19" s="2" t="str">
        <f t="shared" si="2"/>
        <v/>
      </c>
      <c r="O19" s="2"/>
      <c r="P19" s="2" t="str">
        <f t="shared" si="3"/>
        <v/>
      </c>
      <c r="Q19" s="2" t="str">
        <f t="shared" si="4"/>
        <v/>
      </c>
      <c r="R19" s="2" t="str">
        <f t="shared" si="5"/>
        <v/>
      </c>
      <c r="S19" s="2" t="str">
        <f t="shared" si="6"/>
        <v/>
      </c>
    </row>
    <row r="20" spans="1:19" ht="19.5" x14ac:dyDescent="0.15">
      <c r="A20" s="2"/>
      <c r="B20" s="2"/>
      <c r="C20" s="2"/>
      <c r="D20" s="2"/>
      <c r="E20" s="2"/>
      <c r="F20" s="2"/>
      <c r="G20" s="2" t="str">
        <f t="shared" si="0"/>
        <v/>
      </c>
      <c r="H20" s="2"/>
      <c r="I20" s="2"/>
      <c r="J20" s="2" t="str">
        <f t="shared" si="1"/>
        <v/>
      </c>
      <c r="K20" s="2"/>
      <c r="L20" s="2" t="str">
        <f>IF(F20="","",SUMIF(F$5:$G20,F20,H$5:$I20)-SUMIF(I$5:$J20,I20,K$5:$L20)+IFERROR(VLOOKUP(N20,N:P,3,FALSE),""))</f>
        <v/>
      </c>
      <c r="M20" s="2"/>
      <c r="N20" s="2" t="str">
        <f t="shared" si="2"/>
        <v/>
      </c>
      <c r="O20" s="2"/>
      <c r="P20" s="2" t="str">
        <f t="shared" si="3"/>
        <v/>
      </c>
      <c r="Q20" s="2" t="str">
        <f t="shared" si="4"/>
        <v/>
      </c>
      <c r="R20" s="2" t="str">
        <f t="shared" si="5"/>
        <v/>
      </c>
      <c r="S20" s="2" t="str">
        <f t="shared" si="6"/>
        <v/>
      </c>
    </row>
    <row r="21" spans="1:19" ht="19.5" x14ac:dyDescent="0.15">
      <c r="A21" s="2"/>
      <c r="B21" s="2"/>
      <c r="C21" s="2"/>
      <c r="D21" s="2"/>
      <c r="E21" s="2"/>
      <c r="F21" s="2"/>
      <c r="G21" s="2" t="str">
        <f t="shared" si="0"/>
        <v/>
      </c>
      <c r="H21" s="2"/>
      <c r="I21" s="2"/>
      <c r="J21" s="2" t="str">
        <f t="shared" si="1"/>
        <v/>
      </c>
      <c r="K21" s="2"/>
      <c r="L21" s="2" t="str">
        <f>IF(F21="","",SUMIF(F$5:$G21,F21,H$5:$I21)-SUMIF(I$5:$J21,I21,K$5:$L21)+IFERROR(VLOOKUP(N21,N:P,3,FALSE),""))</f>
        <v/>
      </c>
      <c r="M21" s="2"/>
      <c r="N21" s="2" t="str">
        <f t="shared" si="2"/>
        <v/>
      </c>
      <c r="O21" s="2"/>
      <c r="P21" s="2" t="str">
        <f t="shared" si="3"/>
        <v/>
      </c>
      <c r="Q21" s="2" t="str">
        <f t="shared" si="4"/>
        <v/>
      </c>
      <c r="R21" s="2" t="str">
        <f t="shared" si="5"/>
        <v/>
      </c>
      <c r="S21" s="2" t="str">
        <f t="shared" si="6"/>
        <v/>
      </c>
    </row>
    <row r="22" spans="1:19" ht="19.5" x14ac:dyDescent="0.15">
      <c r="A22" s="2"/>
      <c r="B22" s="2"/>
      <c r="C22" s="2"/>
      <c r="D22" s="2"/>
      <c r="E22" s="2"/>
      <c r="F22" s="2"/>
      <c r="G22" s="2" t="str">
        <f t="shared" si="0"/>
        <v/>
      </c>
      <c r="H22" s="2"/>
      <c r="I22" s="2"/>
      <c r="J22" s="2" t="str">
        <f t="shared" si="1"/>
        <v/>
      </c>
      <c r="K22" s="2"/>
      <c r="L22" s="2" t="str">
        <f>IF(F22="","",SUMIF(F$5:$G22,F22,H$5:$I22)-SUMIF(I$5:$J22,I22,K$5:$L22)+IFERROR(VLOOKUP(N22,N:P,3,FALSE),""))</f>
        <v/>
      </c>
      <c r="M22" s="2"/>
      <c r="N22" s="2" t="str">
        <f t="shared" si="2"/>
        <v/>
      </c>
      <c r="O22" s="2"/>
      <c r="P22" s="2" t="str">
        <f t="shared" si="3"/>
        <v/>
      </c>
      <c r="Q22" s="2" t="str">
        <f t="shared" si="4"/>
        <v/>
      </c>
      <c r="R22" s="2" t="str">
        <f t="shared" si="5"/>
        <v/>
      </c>
      <c r="S22" s="2" t="str">
        <f t="shared" si="6"/>
        <v/>
      </c>
    </row>
    <row r="23" spans="1:19" ht="19.5" x14ac:dyDescent="0.15">
      <c r="A23" s="2"/>
      <c r="B23" s="2"/>
      <c r="C23" s="2"/>
      <c r="D23" s="2"/>
      <c r="E23" s="2"/>
      <c r="F23" s="2"/>
      <c r="G23" s="2" t="str">
        <f t="shared" si="0"/>
        <v/>
      </c>
      <c r="H23" s="2"/>
      <c r="I23" s="2"/>
      <c r="J23" s="2" t="str">
        <f t="shared" si="1"/>
        <v/>
      </c>
      <c r="K23" s="2"/>
      <c r="L23" s="2" t="str">
        <f>IF(F23="","",SUMIF(F$5:$G23,F23,H$5:$I23)-SUMIF(I$5:$J23,I23,K$5:$L23)+IFERROR(VLOOKUP(N23,N:P,3,FALSE),""))</f>
        <v/>
      </c>
      <c r="M23" s="2"/>
      <c r="N23" s="2" t="str">
        <f t="shared" si="2"/>
        <v/>
      </c>
      <c r="O23" s="2"/>
      <c r="P23" s="2" t="str">
        <f t="shared" si="3"/>
        <v/>
      </c>
      <c r="Q23" s="2" t="str">
        <f t="shared" si="4"/>
        <v/>
      </c>
      <c r="R23" s="2" t="str">
        <f t="shared" si="5"/>
        <v/>
      </c>
      <c r="S23" s="2" t="str">
        <f t="shared" si="6"/>
        <v/>
      </c>
    </row>
    <row r="24" spans="1:19" ht="19.5" x14ac:dyDescent="0.15">
      <c r="A24" s="2"/>
      <c r="B24" s="2"/>
      <c r="C24" s="2"/>
      <c r="D24" s="2"/>
      <c r="E24" s="2"/>
      <c r="F24" s="2"/>
      <c r="G24" s="2" t="str">
        <f t="shared" si="0"/>
        <v/>
      </c>
      <c r="H24" s="2"/>
      <c r="I24" s="2"/>
      <c r="J24" s="2" t="str">
        <f t="shared" si="1"/>
        <v/>
      </c>
      <c r="K24" s="2"/>
      <c r="L24" s="2" t="str">
        <f>IF(F24="","",SUMIF(F$5:$G24,F24,H$5:$I24)-SUMIF(I$5:$J24,I24,K$5:$L24)+IFERROR(VLOOKUP(N24,N:P,3,FALSE),""))</f>
        <v/>
      </c>
      <c r="M24" s="2"/>
      <c r="N24" s="2" t="str">
        <f t="shared" si="2"/>
        <v/>
      </c>
      <c r="O24" s="2"/>
      <c r="P24" s="2" t="str">
        <f t="shared" si="3"/>
        <v/>
      </c>
      <c r="Q24" s="2" t="str">
        <f t="shared" si="4"/>
        <v/>
      </c>
      <c r="R24" s="2" t="str">
        <f t="shared" si="5"/>
        <v/>
      </c>
      <c r="S24" s="2" t="str">
        <f t="shared" si="6"/>
        <v/>
      </c>
    </row>
    <row r="25" spans="1:19" ht="19.5" x14ac:dyDescent="0.15">
      <c r="A25" s="2"/>
      <c r="B25" s="2"/>
      <c r="C25" s="2"/>
      <c r="D25" s="2"/>
      <c r="E25" s="2"/>
      <c r="F25" s="2"/>
      <c r="G25" s="2" t="str">
        <f t="shared" si="0"/>
        <v/>
      </c>
      <c r="H25" s="2"/>
      <c r="I25" s="2"/>
      <c r="J25" s="2" t="str">
        <f t="shared" si="1"/>
        <v/>
      </c>
      <c r="K25" s="2"/>
      <c r="L25" s="2" t="str">
        <f>IF(F25="","",SUMIF(F$5:$G25,F25,H$5:$I25)-SUMIF(I$5:$J25,I25,K$5:$L25)+IFERROR(VLOOKUP(N25,N:P,3,FALSE),""))</f>
        <v/>
      </c>
      <c r="M25" s="2"/>
      <c r="N25" s="2" t="str">
        <f t="shared" si="2"/>
        <v/>
      </c>
      <c r="O25" s="2"/>
      <c r="P25" s="2" t="str">
        <f t="shared" si="3"/>
        <v/>
      </c>
      <c r="Q25" s="2" t="str">
        <f t="shared" si="4"/>
        <v/>
      </c>
      <c r="R25" s="2" t="str">
        <f t="shared" si="5"/>
        <v/>
      </c>
      <c r="S25" s="2" t="str">
        <f t="shared" si="6"/>
        <v/>
      </c>
    </row>
  </sheetData>
  <mergeCells count="8">
    <mergeCell ref="A1:S1"/>
    <mergeCell ref="A2:D2"/>
    <mergeCell ref="F2:H2"/>
    <mergeCell ref="I2:K2"/>
    <mergeCell ref="N2:S2"/>
    <mergeCell ref="E2:E3"/>
    <mergeCell ref="L2:L3"/>
    <mergeCell ref="M2:M3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>51wep.com-无忧办公</Manager>
  <Company>51wep.com-无忧办公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51wep.com-无忧办公</dc:title>
  <dc:subject>51wep.com-无忧办公</dc:subject>
  <dc:creator>51wep.com-无忧办公</dc:creator>
  <cp:keywords>51wep.com-无忧办公</cp:keywords>
  <dc:description>51wep.com-无忧办公</dc:description>
  <cp:lastModifiedBy>南京星智万合网络科技有限公司</cp:lastModifiedBy>
  <dcterms:created xsi:type="dcterms:W3CDTF">2021-01-14T08:44:12Z</dcterms:created>
  <dcterms:modified xsi:type="dcterms:W3CDTF">2021-01-15T13:38:56Z</dcterms:modified>
  <cp:category>51wep.com-无忧办公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